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filterPrivacy="1"/>
  <xr:revisionPtr revIDLastSave="0" documentId="13_ncr:1_{9E661D55-A81B-4E60-AC1B-2191E7255489}" xr6:coauthVersionLast="36" xr6:coauthVersionMax="36" xr10:uidLastSave="{00000000-0000-0000-0000-000000000000}"/>
  <bookViews>
    <workbookView xWindow="0" yWindow="0" windowWidth="21570" windowHeight="10215" xr2:uid="{00000000-000D-0000-FFFF-FFFF00000000}"/>
  </bookViews>
  <sheets>
    <sheet name="Ответ поставщика" sheetId="1" r:id="rId1"/>
    <sheet name="Как заполнить" sheetId="2" r:id="rId2"/>
  </sheets>
  <definedNames>
    <definedName name="Print_Area" localSheetId="0">'Ответ поставщика'!$A$1:$R$25</definedName>
    <definedName name="Print_Titles" localSheetId="0">'Ответ поставщика'!$5:$5</definedName>
  </definedNames>
  <calcPr calcId="191029"/>
</workbook>
</file>

<file path=xl/calcChain.xml><?xml version="1.0" encoding="utf-8"?>
<calcChain xmlns="http://schemas.openxmlformats.org/spreadsheetml/2006/main">
  <c r="M18" i="1" l="1"/>
  <c r="L16" i="1"/>
  <c r="M16" i="1" s="1"/>
  <c r="N16" i="1" s="1"/>
  <c r="L15" i="1"/>
  <c r="M15" i="1" s="1"/>
  <c r="N15" i="1" s="1"/>
  <c r="L14" i="1"/>
  <c r="M14" i="1" s="1"/>
  <c r="N14" i="1" s="1"/>
  <c r="L13" i="1"/>
  <c r="M13" i="1" s="1"/>
  <c r="N13" i="1" s="1"/>
  <c r="L12" i="1"/>
  <c r="M12" i="1" s="1"/>
  <c r="N12" i="1" s="1"/>
  <c r="L11" i="1"/>
  <c r="M11" i="1" s="1"/>
  <c r="N11" i="1" s="1"/>
  <c r="L10" i="1"/>
  <c r="M10" i="1" s="1"/>
  <c r="N10" i="1" s="1"/>
  <c r="L9" i="1"/>
  <c r="M9" i="1" s="1"/>
  <c r="N9" i="1" s="1"/>
  <c r="L8" i="1"/>
  <c r="M8" i="1" s="1"/>
  <c r="N8" i="1" s="1"/>
  <c r="L7" i="1"/>
  <c r="M7" i="1" s="1"/>
  <c r="L6" i="1"/>
  <c r="M6" i="1" s="1"/>
  <c r="N6" i="1" s="1"/>
  <c r="M20" i="1" l="1"/>
  <c r="N7" i="1"/>
  <c r="M23" i="1" l="1"/>
  <c r="M1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G5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Пишите единицу так, как в вашем прайсе или счёте: м, бухта, шт., упак. Не пересчитывайте её в единицы ТЗ.</t>
        </r>
      </text>
    </comment>
    <comment ref="H5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Для товара штуками, бухтами или упаковками: длина изделия или сколько в упаковке. Например: шт., длина 1 250 мм; бухта 100 м; упак. 10 шт.</t>
        </r>
      </text>
    </comment>
    <comment ref="I5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Количество в ваших единицах. 1 800 м кабеля в бухтах по 100 м это 18 бухт.</t>
        </r>
      </text>
    </comment>
    <comment ref="N5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Сумма строки, делённая на количество по ТЗ. По этому столбцу поставщиков можно сравнивать между собой.</t>
        </r>
      </text>
    </comment>
    <comment ref="Q5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Дата в формате дд.мм.гггг.</t>
        </r>
      </text>
    </comment>
  </commentList>
</comments>
</file>

<file path=xl/sharedStrings.xml><?xml version="1.0" encoding="utf-8"?>
<sst xmlns="http://schemas.openxmlformats.org/spreadsheetml/2006/main" count="103" uniqueCount="93">
  <si>
    <t>Ответ поставщика на запрос цены под тендер</t>
  </si>
  <si>
    <t>Голубые ячейки заполняет участник закупки, жёлтые поставщик, серые считаются сами. Порядок заполнения на листе «Как заполнить».</t>
  </si>
  <si>
    <t>Участник закупки</t>
  </si>
  <si>
    <t>Поставщик, ИНН</t>
  </si>
  <si>
    <t>Контакт поставщика</t>
  </si>
  <si>
    <t>Место поставки</t>
  </si>
  <si>
    <t>Ответ нужен до</t>
  </si>
  <si>
    <t>Закупка (№ или предмет)</t>
  </si>
  <si>
    <t>Заполняет участник закупки по ТЗ</t>
  </si>
  <si>
    <t>Заполняет поставщик (серые столбцы считаются сами)</t>
  </si>
  <si>
    <t>№</t>
  </si>
  <si>
    <t>Позиция по ТЗ</t>
  </si>
  <si>
    <t>Характеристики по ТЗ</t>
  </si>
  <si>
    <t>Ед. изм. по ТЗ</t>
  </si>
  <si>
    <t>Кол-во по ТЗ</t>
  </si>
  <si>
    <t>Что предлагаете: марка, производитель (для эквивалента характеристики)</t>
  </si>
  <si>
    <t>Ед. изм. в вашем КП (как в документе)</t>
  </si>
  <si>
    <t>Длина или фасовка изделия</t>
  </si>
  <si>
    <t>Кол-во в ед. вашего КП</t>
  </si>
  <si>
    <t>Цена за ед. КП без НДС, ₽</t>
  </si>
  <si>
    <t>Ставка НДС</t>
  </si>
  <si>
    <t>Цена за ед. КП с НДС, ₽</t>
  </si>
  <si>
    <t>Сумма строки с НДС, ₽</t>
  </si>
  <si>
    <t>Цена за ед. по ТЗ с НДС, ₽ (расчёт)</t>
  </si>
  <si>
    <t>Доставка включена (да/нет)</t>
  </si>
  <si>
    <t>Срок поставки, рабочих дней</t>
  </si>
  <si>
    <t>Цена действительна до</t>
  </si>
  <si>
    <t>Страна происхождения / реестровая запись ГИСП</t>
  </si>
  <si>
    <t>Пример</t>
  </si>
  <si>
    <t>Кабель ВВГнг(А)-LS 3х2,5</t>
  </si>
  <si>
    <t>Медный, 3 жилы по 2,5 мм²; эквивалент допускается</t>
  </si>
  <si>
    <t>м</t>
  </si>
  <si>
    <t>ВВГнг(А)-LS 3х2,5, [марка и производитель]</t>
  </si>
  <si>
    <t>бухта</t>
  </si>
  <si>
    <t>100 м в бухте</t>
  </si>
  <si>
    <t>нет</t>
  </si>
  <si>
    <t>Россия, реестровая запись № [номер]</t>
  </si>
  <si>
    <t>Итого товар без НДС, ₽</t>
  </si>
  <si>
    <t>НДС, ₽</t>
  </si>
  <si>
    <t>Итого товар с НДС, ₽</t>
  </si>
  <si>
    <t>Доставка, если не включена в цены, ₽ с НДС</t>
  </si>
  <si>
    <t>Скидка на весь заказ, если есть, ₽ с НДС</t>
  </si>
  <si>
    <t>Всего с НДС, доставкой и скидкой, ₽</t>
  </si>
  <si>
    <t>Шаблон: bitkart.pro/blog/zapros-kp-u-postavshchikov-pod-tender/</t>
  </si>
  <si>
    <t>Как заполнить таблицу ответа поставщика</t>
  </si>
  <si>
    <t>Таблица нужна, чтобы все поставщики ответили в одном виде и цены можно было сравнить без пересчёта вручную.</t>
  </si>
  <si>
    <t>Участнику закупки (тому, кто запрашивает цену)</t>
  </si>
  <si>
    <t>1.</t>
  </si>
  <si>
    <t>Перенесите позиции из ТЗ в голубые столбцы: наименование, характеристики, единицу и количество. Пишите их так же, как в ТЗ.</t>
  </si>
  <si>
    <t>2.</t>
  </si>
  <si>
    <t>Заполните место поставки, срок ответа и закупку в строках 2 и 3.</t>
  </si>
  <si>
    <t>3.</t>
  </si>
  <si>
    <t>Строка «Пример» показывает, как заполнять таблицу. В итоги она не входит, перед отправкой её можно удалить.</t>
  </si>
  <si>
    <t>4.</t>
  </si>
  <si>
    <t>Приложите файл к запросу КП и попросите вернуть его заполненным вместе с КП на бланке компании.</t>
  </si>
  <si>
    <t>Поставщику</t>
  </si>
  <si>
    <t>Заполните жёлтые ячейки по каждой позиции, которую можете поставить. Позиции, которых у вас нет, оставьте пустыми.</t>
  </si>
  <si>
    <t>Единицу измерения пишите так, как в вашем прайсе или счёте: м, бухта, шт., упак. Не пересчитывайте её в единицы ТЗ.</t>
  </si>
  <si>
    <t>Если товар продаётся штуками, бухтами или упаковками, укажите длину изделия или фасовку: «шт., длина 1 250 мм», «бухта 100 м», «упак. 10 шт.».</t>
  </si>
  <si>
    <t>Количество укажите в своих единицах. Например, 1 800 м кабеля в бухтах по 100 м это 18 бухт.</t>
  </si>
  <si>
    <t>5.</t>
  </si>
  <si>
    <t>Цену пишите за свою единицу без НДС и выберите ставку НДС из списка. Цена с НДС и сумма строки посчитаются сами.</t>
  </si>
  <si>
    <t>6.</t>
  </si>
  <si>
    <t>Если доставка не входит в цены, впишите её стоимость под таблицей. Скидку на весь заказ, если она есть, впишите там же.</t>
  </si>
  <si>
    <t>7.</t>
  </si>
  <si>
    <t>Дату в столбце «Цена действительна до» пишите в формате дд.мм.гггг.</t>
  </si>
  <si>
    <t>8.</t>
  </si>
  <si>
    <t>Для российской продукции укажите номер реестровой записи из реестра российской промышленной продукции (ГИСП), если товар в нём есть.</t>
  </si>
  <si>
    <t>Как участнику сравнить ответы</t>
  </si>
  <si>
    <t>Сравнивайте поставщиков по столбцу «Цена за ед. по ТЗ с НДС». Он делит сумму строки на количество из ТЗ, поэтому цена за бухту или штуку приводится к единице ТЗ.</t>
  </si>
  <si>
    <t>Проверяйте умножением: цена за единицу, умноженная на количество, должна дать сумму строки в КП поставщика, а сумма строк итог КП. Не сошлось, значит, взята не та единица или не та колонка. Расхождение в копейках бывает из-за округления.</t>
  </si>
  <si>
    <t>Итог берите после скидки и с доставкой: строка «Всего с НДС, доставкой и скидкой».</t>
  </si>
  <si>
    <t>Базу сравнения выбирайте по своему налоговому режиму. Если вы платите НДС и принимаете входной налог к вычету, сравнивайте цены без НДС. Если работаете без НДС, налог поставщика для вас расход, сравнивайте цены с НДС.</t>
  </si>
  <si>
    <t>Смотрите на срок действия цены. Если КП можно считать офертой (п. 1 ст. 435 ГК РФ), поставщик не может отозвать его в течение срока, установленного для ответа, если в самом КП не оговорено иное (ст. 436 ГК РФ). Поэтому просите конкретную дату, до которой действует цена.</t>
  </si>
  <si>
    <t>Ставки НДС в списке</t>
  </si>
  <si>
    <t>Ставка</t>
  </si>
  <si>
    <t>Когда применяется</t>
  </si>
  <si>
    <t>Норма НК РФ</t>
  </si>
  <si>
    <t>22 %</t>
  </si>
  <si>
    <t>Основная ставка с 01.01.2026.</t>
  </si>
  <si>
    <t>п. 3 ст. 164</t>
  </si>
  <si>
    <t>10 %</t>
  </si>
  <si>
    <t>Товары из перечня: отдельные продовольственные, детские, медицинские товары, периодические издания и другие.</t>
  </si>
  <si>
    <t>п. 2 ст. 164</t>
  </si>
  <si>
    <t>5 % или 7 %</t>
  </si>
  <si>
    <t>Организации и ИП на УСН, которые выбрали пониженную ставку. Какая из двух, зависит от дохода.</t>
  </si>
  <si>
    <t>п. 8 ст. 164</t>
  </si>
  <si>
    <t>0 %</t>
  </si>
  <si>
    <t>Экспорт и другие операции из перечня.</t>
  </si>
  <si>
    <t>п. 1 ст. 164</t>
  </si>
  <si>
    <t>без НДС</t>
  </si>
  <si>
    <t>Поставщик не платит НДС: освобождён от него или операция не облагается.</t>
  </si>
  <si>
    <t>Нормы проверены по действующим редакциям НК РФ и ГК РФ на 19.09.2026. Это не юридическая консультация.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</si>
</sst>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#,##0.00\ &quot;₽&quot;"/>
    <numFmt numFmtId="166" formatCode="0\ %"/>
    <numFmt numFmtId="167" formatCode="dd\.mm\.yyyy"/>
  </numFmts>
  <fonts count="10" x14ac:knownFonts="1">
    <font>
      <sz val="11"/>
      <color theme="1"/>
      <name val="Calibri"/>
      <family val="2"/>
      <scheme val="minor"/>
    </font>
    <font>
      <b/>
      <sz val="13"/>
      <color rgb="FF05443A"/>
      <name val="Arial"/>
    </font>
    <font>
      <sz val="9"/>
      <color rgb="FF595959"/>
      <name val="Arial"/>
    </font>
    <font>
      <b/>
      <sz val="9"/>
      <color rgb="FF000000"/>
      <name val="Arial"/>
    </font>
    <font>
      <sz val="10"/>
      <color rgb="FF000000"/>
      <name val="Arial"/>
    </font>
    <font>
      <b/>
      <sz val="9"/>
      <color rgb="FFFFFFFF"/>
      <name val="Arial"/>
    </font>
    <font>
      <i/>
      <sz val="9"/>
      <color rgb="FF595959"/>
      <name val="Arial"/>
    </font>
    <font>
      <b/>
      <sz val="10"/>
      <color rgb="FF000000"/>
      <name val="Arial"/>
    </font>
    <font>
      <u/>
      <sz val="8"/>
      <color rgb="FF808080"/>
      <name val="Arial"/>
    </font>
    <font>
      <sz val="9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  <fill>
      <patternFill patternType="solid">
        <fgColor rgb="FFFFF2CC"/>
        <bgColor rgb="FFFFF2CC"/>
      </patternFill>
    </fill>
    <fill>
      <patternFill patternType="solid">
        <fgColor rgb="FF05443A"/>
        <bgColor rgb="FF05443A"/>
      </patternFill>
    </fill>
    <fill>
      <patternFill patternType="solid">
        <fgColor rgb="FFF7F7F7"/>
        <bgColor rgb="FFF7F7F7"/>
      </patternFill>
    </fill>
    <fill>
      <patternFill patternType="solid">
        <fgColor rgb="FFEDEDED"/>
        <bgColor rgb="FFEDEDED"/>
      </patternFill>
    </fill>
    <fill>
      <patternFill patternType="solid">
        <fgColor rgb="FFE7EFEC"/>
        <bgColor rgb="FFE7EFE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5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top" wrapText="1"/>
    </xf>
    <xf numFmtId="0" fontId="6" fillId="5" borderId="1" xfId="0" applyFont="1" applyFill="1" applyBorder="1" applyAlignment="1">
      <alignment vertical="top" wrapText="1"/>
    </xf>
    <xf numFmtId="165" fontId="6" fillId="5" borderId="1" xfId="0" applyNumberFormat="1" applyFont="1" applyFill="1" applyBorder="1" applyAlignment="1">
      <alignment vertical="top" wrapText="1"/>
    </xf>
    <xf numFmtId="166" fontId="6" fillId="5" borderId="1" xfId="0" applyNumberFormat="1" applyFont="1" applyFill="1" applyBorder="1" applyAlignment="1">
      <alignment horizontal="center" vertical="top" wrapText="1"/>
    </xf>
    <xf numFmtId="165" fontId="6" fillId="6" borderId="1" xfId="0" applyNumberFormat="1" applyFont="1" applyFill="1" applyBorder="1" applyAlignment="1">
      <alignment vertical="top" wrapText="1"/>
    </xf>
    <xf numFmtId="1" fontId="6" fillId="5" borderId="1" xfId="0" applyNumberFormat="1" applyFont="1" applyFill="1" applyBorder="1" applyAlignment="1">
      <alignment horizontal="center" vertical="top" wrapText="1"/>
    </xf>
    <xf numFmtId="167" fontId="6" fillId="5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center" vertical="top" wrapText="1"/>
    </xf>
    <xf numFmtId="165" fontId="4" fillId="3" borderId="1" xfId="0" applyNumberFormat="1" applyFont="1" applyFill="1" applyBorder="1" applyAlignment="1">
      <alignment vertical="top" wrapText="1"/>
    </xf>
    <xf numFmtId="166" fontId="4" fillId="3" borderId="1" xfId="0" applyNumberFormat="1" applyFont="1" applyFill="1" applyBorder="1" applyAlignment="1">
      <alignment horizontal="center" vertical="top" wrapText="1"/>
    </xf>
    <xf numFmtId="165" fontId="4" fillId="6" borderId="1" xfId="0" applyNumberFormat="1" applyFont="1" applyFill="1" applyBorder="1" applyAlignment="1">
      <alignment vertical="top" wrapText="1"/>
    </xf>
    <xf numFmtId="1" fontId="4" fillId="3" borderId="1" xfId="0" applyNumberFormat="1" applyFont="1" applyFill="1" applyBorder="1" applyAlignment="1">
      <alignment horizontal="center" vertical="top" wrapText="1"/>
    </xf>
    <xf numFmtId="167" fontId="4" fillId="3" borderId="1" xfId="0" applyNumberFormat="1" applyFont="1" applyFill="1" applyBorder="1" applyAlignment="1">
      <alignment horizontal="center" vertical="top" wrapText="1"/>
    </xf>
    <xf numFmtId="165" fontId="4" fillId="6" borderId="1" xfId="0" applyNumberFormat="1" applyFont="1" applyFill="1" applyBorder="1"/>
    <xf numFmtId="165" fontId="4" fillId="3" borderId="1" xfId="0" applyNumberFormat="1" applyFont="1" applyFill="1" applyBorder="1"/>
    <xf numFmtId="165" fontId="7" fillId="6" borderId="1" xfId="0" applyNumberFormat="1" applyFont="1" applyFill="1" applyBorder="1"/>
    <xf numFmtId="0" fontId="8" fillId="0" borderId="0" xfId="0" applyFont="1"/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4" fillId="0" borderId="0" xfId="0" applyFont="1" applyAlignment="1">
      <alignment horizontal="right" vertical="top" wrapText="1" indent="1"/>
    </xf>
    <xf numFmtId="0" fontId="3" fillId="7" borderId="1" xfId="0" applyFont="1" applyFill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center" wrapText="1"/>
    </xf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7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itkart.pro/blog/zapros-kp-u-postavshchikov-pod-tender/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itkart.pro/blog/zapros-kp-u-postavshchikov-pod-tend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5"/>
  <sheetViews>
    <sheetView tabSelected="1" workbookViewId="0">
      <pane xSplit="2" ySplit="5" topLeftCell="C6" activePane="bottomRight" state="frozen"/>
      <selection pane="topRight"/>
      <selection pane="bottomLeft"/>
      <selection pane="bottomRight" sqref="A1:E1"/>
    </sheetView>
  </sheetViews>
  <sheetFormatPr defaultRowHeight="15" x14ac:dyDescent="0.25"/>
  <cols>
    <col min="1" max="1" width="8.42578125" customWidth="1"/>
    <col min="2" max="2" width="26" customWidth="1"/>
    <col min="3" max="3" width="30" customWidth="1"/>
    <col min="4" max="4" width="9" customWidth="1"/>
    <col min="5" max="5" width="10" customWidth="1"/>
    <col min="6" max="6" width="26" customWidth="1"/>
    <col min="7" max="7" width="12" customWidth="1"/>
    <col min="8" max="8" width="14" customWidth="1"/>
    <col min="9" max="9" width="10" customWidth="1"/>
    <col min="10" max="10" width="14" customWidth="1"/>
    <col min="11" max="11" width="10" customWidth="1"/>
    <col min="12" max="12" width="14" customWidth="1"/>
    <col min="13" max="13" width="16" customWidth="1"/>
    <col min="14" max="14" width="15" customWidth="1"/>
    <col min="15" max="16" width="11" customWidth="1"/>
    <col min="17" max="17" width="13" customWidth="1"/>
    <col min="18" max="18" width="24" customWidth="1"/>
  </cols>
  <sheetData>
    <row r="1" spans="1:18" ht="30" customHeight="1" x14ac:dyDescent="0.25">
      <c r="A1" s="34" t="s">
        <v>0</v>
      </c>
      <c r="B1" s="31"/>
      <c r="C1" s="31"/>
      <c r="D1" s="31"/>
      <c r="E1" s="31"/>
      <c r="F1" s="35" t="s">
        <v>1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1:18" ht="21.95" customHeight="1" x14ac:dyDescent="0.25">
      <c r="A2" s="30" t="s">
        <v>2</v>
      </c>
      <c r="B2" s="31"/>
      <c r="C2" s="32"/>
      <c r="D2" s="32"/>
      <c r="E2" s="32"/>
      <c r="F2" s="30" t="s">
        <v>3</v>
      </c>
      <c r="G2" s="31"/>
      <c r="H2" s="36"/>
      <c r="I2" s="36"/>
      <c r="J2" s="36"/>
      <c r="K2" s="36"/>
      <c r="L2" s="30" t="s">
        <v>4</v>
      </c>
      <c r="M2" s="31"/>
      <c r="N2" s="36"/>
      <c r="O2" s="36"/>
      <c r="P2" s="36"/>
      <c r="Q2" s="36"/>
      <c r="R2" s="36"/>
    </row>
    <row r="3" spans="1:18" ht="21.95" customHeight="1" x14ac:dyDescent="0.25">
      <c r="A3" s="30" t="s">
        <v>5</v>
      </c>
      <c r="B3" s="31"/>
      <c r="C3" s="32"/>
      <c r="D3" s="32"/>
      <c r="E3" s="32"/>
      <c r="F3" s="30" t="s">
        <v>6</v>
      </c>
      <c r="G3" s="31"/>
      <c r="H3" s="32"/>
      <c r="I3" s="32"/>
      <c r="J3" s="32"/>
      <c r="K3" s="32"/>
      <c r="L3" s="30" t="s">
        <v>7</v>
      </c>
      <c r="M3" s="31"/>
      <c r="N3" s="32"/>
      <c r="O3" s="32"/>
      <c r="P3" s="32"/>
      <c r="Q3" s="32"/>
      <c r="R3" s="32"/>
    </row>
    <row r="4" spans="1:18" ht="18" customHeight="1" x14ac:dyDescent="0.25">
      <c r="A4" s="39" t="s">
        <v>8</v>
      </c>
      <c r="B4" s="40"/>
      <c r="C4" s="40"/>
      <c r="D4" s="40"/>
      <c r="E4" s="40"/>
      <c r="F4" s="37" t="s">
        <v>9</v>
      </c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</row>
    <row r="5" spans="1:18" ht="63.95" customHeight="1" x14ac:dyDescent="0.25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18</v>
      </c>
      <c r="J5" s="1" t="s">
        <v>19</v>
      </c>
      <c r="K5" s="1" t="s">
        <v>20</v>
      </c>
      <c r="L5" s="1" t="s">
        <v>21</v>
      </c>
      <c r="M5" s="1" t="s">
        <v>22</v>
      </c>
      <c r="N5" s="1" t="s">
        <v>23</v>
      </c>
      <c r="O5" s="1" t="s">
        <v>24</v>
      </c>
      <c r="P5" s="1" t="s">
        <v>25</v>
      </c>
      <c r="Q5" s="1" t="s">
        <v>26</v>
      </c>
      <c r="R5" s="1" t="s">
        <v>27</v>
      </c>
    </row>
    <row r="6" spans="1:18" ht="36" customHeight="1" x14ac:dyDescent="0.25">
      <c r="A6" s="2" t="s">
        <v>28</v>
      </c>
      <c r="B6" s="3" t="s">
        <v>29</v>
      </c>
      <c r="C6" s="3" t="s">
        <v>30</v>
      </c>
      <c r="D6" s="2" t="s">
        <v>31</v>
      </c>
      <c r="E6" s="2">
        <v>1800</v>
      </c>
      <c r="F6" s="3" t="s">
        <v>32</v>
      </c>
      <c r="G6" s="2" t="s">
        <v>33</v>
      </c>
      <c r="H6" s="3" t="s">
        <v>34</v>
      </c>
      <c r="I6" s="2">
        <v>18</v>
      </c>
      <c r="J6" s="4">
        <v>9870</v>
      </c>
      <c r="K6" s="5">
        <v>0.22</v>
      </c>
      <c r="L6" s="6">
        <f t="shared" ref="L6:L16" si="0">IF(OR(J6="",K6=""),"",ROUND(J6*(1+IF(ISNUMBER(K6),IF(K6&gt;1,K6/100,K6),IFERROR(VALUE(SUBSTITUTE(SUBSTITUTE(SUBSTITUTE(K6,"%","")," ",""),CHAR(160),""))/100,0))),2))</f>
        <v>12041.4</v>
      </c>
      <c r="M6" s="6">
        <f t="shared" ref="M6:M16" si="1">IF(OR(L6="",I6=""),"",ROUND(L6*I6,2))</f>
        <v>216745.2</v>
      </c>
      <c r="N6" s="6">
        <f t="shared" ref="N6:N16" si="2">IF(OR(M6="",E6="",E6=0),"",ROUND(M6/E6,2))</f>
        <v>120.41</v>
      </c>
      <c r="O6" s="2" t="s">
        <v>35</v>
      </c>
      <c r="P6" s="7">
        <v>3</v>
      </c>
      <c r="Q6" s="8">
        <v>46295</v>
      </c>
      <c r="R6" s="3" t="s">
        <v>36</v>
      </c>
    </row>
    <row r="7" spans="1:18" ht="30" customHeight="1" x14ac:dyDescent="0.25">
      <c r="A7" s="9">
        <v>1</v>
      </c>
      <c r="B7" s="10"/>
      <c r="C7" s="10"/>
      <c r="D7" s="11"/>
      <c r="E7" s="11"/>
      <c r="F7" s="12"/>
      <c r="G7" s="13"/>
      <c r="H7" s="12"/>
      <c r="I7" s="13"/>
      <c r="J7" s="14"/>
      <c r="K7" s="15"/>
      <c r="L7" s="16" t="str">
        <f t="shared" si="0"/>
        <v/>
      </c>
      <c r="M7" s="16" t="str">
        <f t="shared" si="1"/>
        <v/>
      </c>
      <c r="N7" s="16" t="str">
        <f t="shared" si="2"/>
        <v/>
      </c>
      <c r="O7" s="13"/>
      <c r="P7" s="17"/>
      <c r="Q7" s="18"/>
      <c r="R7" s="12"/>
    </row>
    <row r="8" spans="1:18" ht="30" customHeight="1" x14ac:dyDescent="0.25">
      <c r="A8" s="9">
        <v>2</v>
      </c>
      <c r="B8" s="10"/>
      <c r="C8" s="10"/>
      <c r="D8" s="11"/>
      <c r="E8" s="11"/>
      <c r="F8" s="12"/>
      <c r="G8" s="13"/>
      <c r="H8" s="12"/>
      <c r="I8" s="13"/>
      <c r="J8" s="14"/>
      <c r="K8" s="15"/>
      <c r="L8" s="16" t="str">
        <f t="shared" si="0"/>
        <v/>
      </c>
      <c r="M8" s="16" t="str">
        <f t="shared" si="1"/>
        <v/>
      </c>
      <c r="N8" s="16" t="str">
        <f t="shared" si="2"/>
        <v/>
      </c>
      <c r="O8" s="13"/>
      <c r="P8" s="17"/>
      <c r="Q8" s="18"/>
      <c r="R8" s="12"/>
    </row>
    <row r="9" spans="1:18" ht="30" customHeight="1" x14ac:dyDescent="0.25">
      <c r="A9" s="9">
        <v>3</v>
      </c>
      <c r="B9" s="10"/>
      <c r="C9" s="10"/>
      <c r="D9" s="11"/>
      <c r="E9" s="11"/>
      <c r="F9" s="12"/>
      <c r="G9" s="13"/>
      <c r="H9" s="12"/>
      <c r="I9" s="13"/>
      <c r="J9" s="14"/>
      <c r="K9" s="15"/>
      <c r="L9" s="16" t="str">
        <f t="shared" si="0"/>
        <v/>
      </c>
      <c r="M9" s="16" t="str">
        <f t="shared" si="1"/>
        <v/>
      </c>
      <c r="N9" s="16" t="str">
        <f t="shared" si="2"/>
        <v/>
      </c>
      <c r="O9" s="13"/>
      <c r="P9" s="17"/>
      <c r="Q9" s="18"/>
      <c r="R9" s="12"/>
    </row>
    <row r="10" spans="1:18" ht="30" customHeight="1" x14ac:dyDescent="0.25">
      <c r="A10" s="9">
        <v>4</v>
      </c>
      <c r="B10" s="10"/>
      <c r="C10" s="10"/>
      <c r="D10" s="11"/>
      <c r="E10" s="11"/>
      <c r="F10" s="12"/>
      <c r="G10" s="13"/>
      <c r="H10" s="12"/>
      <c r="I10" s="13"/>
      <c r="J10" s="14"/>
      <c r="K10" s="15"/>
      <c r="L10" s="16" t="str">
        <f t="shared" si="0"/>
        <v/>
      </c>
      <c r="M10" s="16" t="str">
        <f t="shared" si="1"/>
        <v/>
      </c>
      <c r="N10" s="16" t="str">
        <f t="shared" si="2"/>
        <v/>
      </c>
      <c r="O10" s="13"/>
      <c r="P10" s="17"/>
      <c r="Q10" s="18"/>
      <c r="R10" s="12"/>
    </row>
    <row r="11" spans="1:18" ht="30" customHeight="1" x14ac:dyDescent="0.25">
      <c r="A11" s="9">
        <v>5</v>
      </c>
      <c r="B11" s="10"/>
      <c r="C11" s="10"/>
      <c r="D11" s="11"/>
      <c r="E11" s="11"/>
      <c r="F11" s="12"/>
      <c r="G11" s="13"/>
      <c r="H11" s="12"/>
      <c r="I11" s="13"/>
      <c r="J11" s="14"/>
      <c r="K11" s="15"/>
      <c r="L11" s="16" t="str">
        <f t="shared" si="0"/>
        <v/>
      </c>
      <c r="M11" s="16" t="str">
        <f t="shared" si="1"/>
        <v/>
      </c>
      <c r="N11" s="16" t="str">
        <f t="shared" si="2"/>
        <v/>
      </c>
      <c r="O11" s="13"/>
      <c r="P11" s="17"/>
      <c r="Q11" s="18"/>
      <c r="R11" s="12"/>
    </row>
    <row r="12" spans="1:18" ht="30" customHeight="1" x14ac:dyDescent="0.25">
      <c r="A12" s="9">
        <v>6</v>
      </c>
      <c r="B12" s="10"/>
      <c r="C12" s="10"/>
      <c r="D12" s="11"/>
      <c r="E12" s="11"/>
      <c r="F12" s="12"/>
      <c r="G12" s="13"/>
      <c r="H12" s="12"/>
      <c r="I12" s="13"/>
      <c r="J12" s="14"/>
      <c r="K12" s="15"/>
      <c r="L12" s="16" t="str">
        <f t="shared" si="0"/>
        <v/>
      </c>
      <c r="M12" s="16" t="str">
        <f t="shared" si="1"/>
        <v/>
      </c>
      <c r="N12" s="16" t="str">
        <f t="shared" si="2"/>
        <v/>
      </c>
      <c r="O12" s="13"/>
      <c r="P12" s="17"/>
      <c r="Q12" s="18"/>
      <c r="R12" s="12"/>
    </row>
    <row r="13" spans="1:18" ht="30" customHeight="1" x14ac:dyDescent="0.25">
      <c r="A13" s="9">
        <v>7</v>
      </c>
      <c r="B13" s="10"/>
      <c r="C13" s="10"/>
      <c r="D13" s="11"/>
      <c r="E13" s="11"/>
      <c r="F13" s="12"/>
      <c r="G13" s="13"/>
      <c r="H13" s="12"/>
      <c r="I13" s="13"/>
      <c r="J13" s="14"/>
      <c r="K13" s="15"/>
      <c r="L13" s="16" t="str">
        <f t="shared" si="0"/>
        <v/>
      </c>
      <c r="M13" s="16" t="str">
        <f t="shared" si="1"/>
        <v/>
      </c>
      <c r="N13" s="16" t="str">
        <f t="shared" si="2"/>
        <v/>
      </c>
      <c r="O13" s="13"/>
      <c r="P13" s="17"/>
      <c r="Q13" s="18"/>
      <c r="R13" s="12"/>
    </row>
    <row r="14" spans="1:18" ht="30" customHeight="1" x14ac:dyDescent="0.25">
      <c r="A14" s="9">
        <v>8</v>
      </c>
      <c r="B14" s="10"/>
      <c r="C14" s="10"/>
      <c r="D14" s="11"/>
      <c r="E14" s="11"/>
      <c r="F14" s="12"/>
      <c r="G14" s="13"/>
      <c r="H14" s="12"/>
      <c r="I14" s="13"/>
      <c r="J14" s="14"/>
      <c r="K14" s="15"/>
      <c r="L14" s="16" t="str">
        <f t="shared" si="0"/>
        <v/>
      </c>
      <c r="M14" s="16" t="str">
        <f t="shared" si="1"/>
        <v/>
      </c>
      <c r="N14" s="16" t="str">
        <f t="shared" si="2"/>
        <v/>
      </c>
      <c r="O14" s="13"/>
      <c r="P14" s="17"/>
      <c r="Q14" s="18"/>
      <c r="R14" s="12"/>
    </row>
    <row r="15" spans="1:18" ht="30" customHeight="1" x14ac:dyDescent="0.25">
      <c r="A15" s="9">
        <v>9</v>
      </c>
      <c r="B15" s="10"/>
      <c r="C15" s="10"/>
      <c r="D15" s="11"/>
      <c r="E15" s="11"/>
      <c r="F15" s="12"/>
      <c r="G15" s="13"/>
      <c r="H15" s="12"/>
      <c r="I15" s="13"/>
      <c r="J15" s="14"/>
      <c r="K15" s="15"/>
      <c r="L15" s="16" t="str">
        <f t="shared" si="0"/>
        <v/>
      </c>
      <c r="M15" s="16" t="str">
        <f t="shared" si="1"/>
        <v/>
      </c>
      <c r="N15" s="16" t="str">
        <f t="shared" si="2"/>
        <v/>
      </c>
      <c r="O15" s="13"/>
      <c r="P15" s="17"/>
      <c r="Q15" s="18"/>
      <c r="R15" s="12"/>
    </row>
    <row r="16" spans="1:18" ht="30" customHeight="1" x14ac:dyDescent="0.25">
      <c r="A16" s="9">
        <v>10</v>
      </c>
      <c r="B16" s="10"/>
      <c r="C16" s="10"/>
      <c r="D16" s="11"/>
      <c r="E16" s="11"/>
      <c r="F16" s="12"/>
      <c r="G16" s="13"/>
      <c r="H16" s="12"/>
      <c r="I16" s="13"/>
      <c r="J16" s="14"/>
      <c r="K16" s="15"/>
      <c r="L16" s="16" t="str">
        <f t="shared" si="0"/>
        <v/>
      </c>
      <c r="M16" s="16" t="str">
        <f t="shared" si="1"/>
        <v/>
      </c>
      <c r="N16" s="16" t="str">
        <f t="shared" si="2"/>
        <v/>
      </c>
      <c r="O16" s="13"/>
      <c r="P16" s="17"/>
      <c r="Q16" s="18"/>
      <c r="R16" s="12"/>
    </row>
    <row r="18" spans="1:13" ht="18" customHeight="1" x14ac:dyDescent="0.25">
      <c r="H18" s="33" t="s">
        <v>37</v>
      </c>
      <c r="I18" s="31"/>
      <c r="J18" s="31"/>
      <c r="K18" s="31"/>
      <c r="L18" s="31"/>
      <c r="M18" s="19">
        <f>SUMPRODUCT(I7:I16,J7:J16)</f>
        <v>0</v>
      </c>
    </row>
    <row r="19" spans="1:13" ht="18" customHeight="1" x14ac:dyDescent="0.25">
      <c r="H19" s="33" t="s">
        <v>38</v>
      </c>
      <c r="I19" s="31"/>
      <c r="J19" s="31"/>
      <c r="K19" s="31"/>
      <c r="L19" s="31"/>
      <c r="M19" s="19">
        <f>ROUND(M20-M18,2)</f>
        <v>0</v>
      </c>
    </row>
    <row r="20" spans="1:13" ht="18" customHeight="1" x14ac:dyDescent="0.25">
      <c r="H20" s="33" t="s">
        <v>39</v>
      </c>
      <c r="I20" s="31"/>
      <c r="J20" s="31"/>
      <c r="K20" s="31"/>
      <c r="L20" s="31"/>
      <c r="M20" s="19">
        <f>SUM(M7:M16)</f>
        <v>0</v>
      </c>
    </row>
    <row r="21" spans="1:13" ht="18" customHeight="1" x14ac:dyDescent="0.25">
      <c r="H21" s="33" t="s">
        <v>40</v>
      </c>
      <c r="I21" s="31"/>
      <c r="J21" s="31"/>
      <c r="K21" s="31"/>
      <c r="L21" s="31"/>
      <c r="M21" s="20"/>
    </row>
    <row r="22" spans="1:13" ht="18" customHeight="1" x14ac:dyDescent="0.25">
      <c r="H22" s="33" t="s">
        <v>41</v>
      </c>
      <c r="I22" s="31"/>
      <c r="J22" s="31"/>
      <c r="K22" s="31"/>
      <c r="L22" s="31"/>
      <c r="M22" s="20"/>
    </row>
    <row r="23" spans="1:13" ht="18" customHeight="1" x14ac:dyDescent="0.25">
      <c r="H23" s="41" t="s">
        <v>42</v>
      </c>
      <c r="I23" s="31"/>
      <c r="J23" s="31"/>
      <c r="K23" s="31"/>
      <c r="L23" s="31"/>
      <c r="M23" s="21">
        <f>M20+N(M21)-N(M22)</f>
        <v>0</v>
      </c>
    </row>
    <row r="25" spans="1:13" x14ac:dyDescent="0.25">
      <c r="A25" s="22" t="s">
        <v>43</v>
      </c>
    </row>
  </sheetData>
  <mergeCells count="22">
    <mergeCell ref="H22:L22"/>
    <mergeCell ref="A4:E4"/>
    <mergeCell ref="H2:K2"/>
    <mergeCell ref="H18:L18"/>
    <mergeCell ref="H23:L23"/>
    <mergeCell ref="N3:R3"/>
    <mergeCell ref="H21:L21"/>
    <mergeCell ref="F1:R1"/>
    <mergeCell ref="N2:R2"/>
    <mergeCell ref="F4:R4"/>
    <mergeCell ref="F2:G2"/>
    <mergeCell ref="H19:L19"/>
    <mergeCell ref="L2:M2"/>
    <mergeCell ref="H3:K3"/>
    <mergeCell ref="H20:L20"/>
    <mergeCell ref="A1:E1"/>
    <mergeCell ref="C2:E2"/>
    <mergeCell ref="F3:G3"/>
    <mergeCell ref="L3:M3"/>
    <mergeCell ref="A3:B3"/>
    <mergeCell ref="A2:B2"/>
    <mergeCell ref="C3:E3"/>
  </mergeCells>
  <dataValidations count="5">
    <dataValidation type="list" allowBlank="1" showErrorMessage="1" errorTitle="Ставка НДС" error="Выберите ставку из списка: 22 %, 10 %, 7 %, 5 %, 0 % или без НДС." sqref="K6:K16" xr:uid="{00000000-0002-0000-0000-000000000000}">
      <formula1>"22 %,10 %,7 %,5 %,0 %,без НДС"</formula1>
    </dataValidation>
    <dataValidation type="list" allowBlank="1" showErrorMessage="1" errorTitle="Доставка" error="Выберите «да» или «нет»." sqref="O6:O16" xr:uid="{00000000-0002-0000-0000-000001000000}">
      <formula1>"да,нет"</formula1>
    </dataValidation>
    <dataValidation type="decimal" operator="greaterThanOrEqual" allowBlank="1" showErrorMessage="1" errorTitle="Число" error="Введите число без единиц измерения и пробелов внутри, например 1800 или 9870,50." sqref="E6:E16 I6:J16 M21:M22" xr:uid="{00000000-0002-0000-0000-000002000000}">
      <formula1>0</formula1>
    </dataValidation>
    <dataValidation type="whole" operator="greaterThanOrEqual" allowBlank="1" showErrorMessage="1" errorTitle="Срок поставки" error="Введите целое число рабочих дней, например 5." sqref="P6:P16" xr:uid="{00000000-0002-0000-0000-000003000000}">
      <formula1>0</formula1>
    </dataValidation>
    <dataValidation type="date" operator="greaterThan" allowBlank="1" showErrorMessage="1" errorTitle="Дата" error="Введите дату в формате дд.мм.гггг, например 30.10.2026." sqref="Q6:Q16" xr:uid="{00000000-0002-0000-0000-000004000000}">
      <formula1>43831</formula1>
    </dataValidation>
  </dataValidations>
  <hyperlinks>
    <hyperlink ref="A25" r:id="rId1" xr:uid="{00000000-0004-0000-0000-000000000000}"/>
  </hyperlinks>
  <pageMargins left="0.4" right="0.4" top="0.5" bottom="0.5" header="0.5" footer="0.5"/>
  <pageSetup paperSize="9" scale="50" fitToHeight="0" orientation="landscape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36"/>
  <sheetViews>
    <sheetView showGridLines="0" workbookViewId="0"/>
  </sheetViews>
  <sheetFormatPr defaultRowHeight="15" x14ac:dyDescent="0.25"/>
  <cols>
    <col min="1" max="1" width="11" customWidth="1"/>
    <col min="2" max="2" width="92" customWidth="1"/>
    <col min="3" max="3" width="20" customWidth="1"/>
  </cols>
  <sheetData>
    <row r="1" spans="1:2" ht="21.95" customHeight="1" x14ac:dyDescent="0.25">
      <c r="B1" s="23" t="s">
        <v>44</v>
      </c>
    </row>
    <row r="2" spans="1:2" ht="27.95" customHeight="1" x14ac:dyDescent="0.25">
      <c r="B2" s="24" t="s">
        <v>45</v>
      </c>
    </row>
    <row r="4" spans="1:2" x14ac:dyDescent="0.25">
      <c r="B4" s="25" t="s">
        <v>46</v>
      </c>
    </row>
    <row r="5" spans="1:2" ht="25.5" x14ac:dyDescent="0.25">
      <c r="A5" s="26" t="s">
        <v>47</v>
      </c>
      <c r="B5" s="24" t="s">
        <v>48</v>
      </c>
    </row>
    <row r="6" spans="1:2" x14ac:dyDescent="0.25">
      <c r="A6" s="26" t="s">
        <v>49</v>
      </c>
      <c r="B6" s="24" t="s">
        <v>50</v>
      </c>
    </row>
    <row r="7" spans="1:2" ht="25.5" x14ac:dyDescent="0.25">
      <c r="A7" s="26" t="s">
        <v>51</v>
      </c>
      <c r="B7" s="24" t="s">
        <v>52</v>
      </c>
    </row>
    <row r="8" spans="1:2" ht="25.5" x14ac:dyDescent="0.25">
      <c r="A8" s="26" t="s">
        <v>53</v>
      </c>
      <c r="B8" s="24" t="s">
        <v>54</v>
      </c>
    </row>
    <row r="10" spans="1:2" x14ac:dyDescent="0.25">
      <c r="B10" s="25" t="s">
        <v>55</v>
      </c>
    </row>
    <row r="11" spans="1:2" ht="25.5" x14ac:dyDescent="0.25">
      <c r="A11" s="26" t="s">
        <v>47</v>
      </c>
      <c r="B11" s="24" t="s">
        <v>56</v>
      </c>
    </row>
    <row r="12" spans="1:2" ht="25.5" x14ac:dyDescent="0.25">
      <c r="A12" s="26" t="s">
        <v>49</v>
      </c>
      <c r="B12" s="24" t="s">
        <v>57</v>
      </c>
    </row>
    <row r="13" spans="1:2" ht="25.5" x14ac:dyDescent="0.25">
      <c r="A13" s="26" t="s">
        <v>51</v>
      </c>
      <c r="B13" s="24" t="s">
        <v>58</v>
      </c>
    </row>
    <row r="14" spans="1:2" x14ac:dyDescent="0.25">
      <c r="A14" s="26" t="s">
        <v>53</v>
      </c>
      <c r="B14" s="24" t="s">
        <v>59</v>
      </c>
    </row>
    <row r="15" spans="1:2" ht="25.5" x14ac:dyDescent="0.25">
      <c r="A15" s="26" t="s">
        <v>60</v>
      </c>
      <c r="B15" s="24" t="s">
        <v>61</v>
      </c>
    </row>
    <row r="16" spans="1:2" ht="25.5" x14ac:dyDescent="0.25">
      <c r="A16" s="26" t="s">
        <v>62</v>
      </c>
      <c r="B16" s="24" t="s">
        <v>63</v>
      </c>
    </row>
    <row r="17" spans="1:3" x14ac:dyDescent="0.25">
      <c r="A17" s="26" t="s">
        <v>64</v>
      </c>
      <c r="B17" s="24" t="s">
        <v>65</v>
      </c>
    </row>
    <row r="18" spans="1:3" ht="25.5" x14ac:dyDescent="0.25">
      <c r="A18" s="26" t="s">
        <v>66</v>
      </c>
      <c r="B18" s="24" t="s">
        <v>67</v>
      </c>
    </row>
    <row r="20" spans="1:3" x14ac:dyDescent="0.25">
      <c r="B20" s="25" t="s">
        <v>68</v>
      </c>
    </row>
    <row r="21" spans="1:3" ht="25.5" x14ac:dyDescent="0.25">
      <c r="A21" s="26" t="s">
        <v>47</v>
      </c>
      <c r="B21" s="24" t="s">
        <v>69</v>
      </c>
    </row>
    <row r="22" spans="1:3" ht="38.25" x14ac:dyDescent="0.25">
      <c r="A22" s="26" t="s">
        <v>49</v>
      </c>
      <c r="B22" s="24" t="s">
        <v>70</v>
      </c>
    </row>
    <row r="23" spans="1:3" x14ac:dyDescent="0.25">
      <c r="A23" s="26" t="s">
        <v>51</v>
      </c>
      <c r="B23" s="24" t="s">
        <v>71</v>
      </c>
    </row>
    <row r="24" spans="1:3" ht="38.25" x14ac:dyDescent="0.25">
      <c r="A24" s="26" t="s">
        <v>53</v>
      </c>
      <c r="B24" s="24" t="s">
        <v>72</v>
      </c>
    </row>
    <row r="25" spans="1:3" ht="38.25" x14ac:dyDescent="0.25">
      <c r="A25" s="26" t="s">
        <v>60</v>
      </c>
      <c r="B25" s="24" t="s">
        <v>73</v>
      </c>
    </row>
    <row r="27" spans="1:3" x14ac:dyDescent="0.25">
      <c r="B27" s="25" t="s">
        <v>74</v>
      </c>
    </row>
    <row r="28" spans="1:3" x14ac:dyDescent="0.25">
      <c r="A28" s="27" t="s">
        <v>75</v>
      </c>
      <c r="B28" s="27" t="s">
        <v>76</v>
      </c>
      <c r="C28" s="27" t="s">
        <v>77</v>
      </c>
    </row>
    <row r="29" spans="1:3" x14ac:dyDescent="0.25">
      <c r="A29" s="28" t="s">
        <v>78</v>
      </c>
      <c r="B29" s="28" t="s">
        <v>79</v>
      </c>
      <c r="C29" s="28" t="s">
        <v>80</v>
      </c>
    </row>
    <row r="30" spans="1:3" ht="24" x14ac:dyDescent="0.25">
      <c r="A30" s="28" t="s">
        <v>81</v>
      </c>
      <c r="B30" s="28" t="s">
        <v>82</v>
      </c>
      <c r="C30" s="28" t="s">
        <v>83</v>
      </c>
    </row>
    <row r="31" spans="1:3" x14ac:dyDescent="0.25">
      <c r="A31" s="28" t="s">
        <v>84</v>
      </c>
      <c r="B31" s="28" t="s">
        <v>85</v>
      </c>
      <c r="C31" s="28" t="s">
        <v>86</v>
      </c>
    </row>
    <row r="32" spans="1:3" x14ac:dyDescent="0.25">
      <c r="A32" s="28" t="s">
        <v>87</v>
      </c>
      <c r="B32" s="28" t="s">
        <v>88</v>
      </c>
      <c r="C32" s="28" t="s">
        <v>89</v>
      </c>
    </row>
    <row r="33" spans="1:3" x14ac:dyDescent="0.25">
      <c r="A33" s="28" t="s">
        <v>90</v>
      </c>
      <c r="B33" s="28" t="s">
        <v>91</v>
      </c>
      <c r="C33" s="28"/>
    </row>
    <row r="35" spans="1:3" ht="24" x14ac:dyDescent="0.25">
      <c r="B35" s="29" t="s">
        <v>92</v>
      </c>
    </row>
    <row r="36" spans="1:3" x14ac:dyDescent="0.25">
      <c r="B36" s="22" t="s">
        <v>43</v>
      </c>
    </row>
  </sheetData>
  <hyperlinks>
    <hyperlink ref="B36" r:id="rId1" xr:uid="{00000000-0004-0000-0100-000000000000}"/>
  </hyperlinks>
  <pageMargins left="0.75" right="0.75" top="1" bottom="1" header="0.5" footer="0.5"/>
  <pageSetup paperSize="9" scale="70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Ответ поставщика</vt:lpstr>
      <vt:lpstr>Как заполнить</vt:lpstr>
      <vt:lpstr>'Ответ поставщика'!Print_Area</vt:lpstr>
      <vt:lpstr>'Ответ поставщика'!Print_Titles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Таблица ответа поставщика на запрос КП под тендер</dc:title>
  <dc:subject>Цена за единицу, НДС, доставка, срок поставки, срок действия цены</dc:subject>
  <dc:creator/>
  <cp:keywords>запрос КП, тендер, таблица, ответ поставщика</cp:keywords>
  <dc:description>https://bitkart.pro/blog/zapros-kp-u-postavshchikov-pod-tender/</dc:description>
  <cp:lastModifiedBy/>
  <cp:lastPrinted>2026-09-19T17:12:18Z</cp:lastPrinted>
  <dcterms:created xsi:type="dcterms:W3CDTF">2026-09-19T09:00:00Z</dcterms:created>
  <dcterms:modified xsi:type="dcterms:W3CDTF">2026-09-19T17:12:18Z</dcterms:modified>
</cp:coreProperties>
</file>